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PRESUPUESTARIO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7" i="1"/>
  <c r="I17" i="1"/>
  <c r="H17" i="1"/>
  <c r="H20" i="1" s="1"/>
  <c r="G17" i="1"/>
  <c r="E17" i="1"/>
  <c r="E20" i="1" s="1"/>
  <c r="D17" i="1"/>
  <c r="D20" i="1" s="1"/>
  <c r="F15" i="1"/>
  <c r="K15" i="1" s="1"/>
  <c r="F13" i="1"/>
  <c r="K13" i="1" s="1"/>
  <c r="F11" i="1"/>
  <c r="K11" i="1" s="1"/>
  <c r="K17" i="1" l="1"/>
  <c r="K20" i="1" s="1"/>
  <c r="F17" i="1"/>
  <c r="F2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<sst xmlns="http://schemas.openxmlformats.org/spreadsheetml/2006/main" count="27" uniqueCount="27">
  <si>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INSTITUTO TECNOLOGICO SUPERIOR DE SALVATIERRA</t>
  </si>
  <si>
    <t>Modificado</t>
  </si>
  <si>
    <t>Devengado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</si>
  <si>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</si>
  <si>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</si>
  <si>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</si>
  <si>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</si>
  <si>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</si>
  <si>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Concepto</t>
  </si>
  <si>
    <t>Subejercicio</t>
  </si>
  <si>
    <t>Aprobado</t>
  </si>
  <si>
    <t>Ampliaciones/ (Reducciones)</t>
  </si>
  <si>
    <t>Pagado</t>
  </si>
  <si>
    <t>3 = (1 + 2 )</t>
  </si>
  <si>
    <t>Total del Gasto</t>
  </si>
  <si>
    <t>ESTADO ANALÍTICO DEL EJERCICIO DEL PRESUPUESTO DE EGRESOS</t>
  </si>
  <si>
    <t>CLASIFICACIÓN ECONÓMICA (POR TIPO DE GASTO)</t>
  </si>
  <si>
    <t>Del 1 de Enero al 30 de Septiembre de 2019</t>
  </si>
  <si>
    <t>Ente Público:</t>
  </si>
  <si>
    <t xml:space="preserve">Egresos </t>
  </si>
  <si>
    <t>Comprometido</t>
  </si>
  <si>
    <t>Ejercido</t>
  </si>
  <si>
    <t>6 = ( 3 - 5 )</t>
  </si>
  <si>
    <t>Gasto Corriente</t>
  </si>
  <si>
    <t>Gasto de Capital</t>
  </si>
  <si>
    <t>Amortización de la Deuda y Disminución de Pasivos</t>
  </si>
  <si>
    <t xml:space="preserve">                                      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</si>
</sst>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43" fontId="2" fillId="2" borderId="11" xfId="1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center" wrapText="1"/>
    </xf>
    <xf numFmtId="43" fontId="2" fillId="2" borderId="5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43" fontId="2" fillId="2" borderId="8" xfId="1" applyFont="1" applyFill="1" applyBorder="1" applyAlignment="1">
      <alignment horizontal="justify" vertical="center" wrapText="1"/>
    </xf>
    <xf numFmtId="0" fontId="4" fillId="2" borderId="0" xfId="0" applyFont="1" applyFill="1"/>
    <xf numFmtId="43" fontId="4" fillId="2" borderId="8" xfId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2" fillId="0" borderId="0" xfId="0" applyFont="1" applyBorder="1"/>
  </cellXfs>
  <cellStyles count="4">
    <cellStyle name="Millares" xfId="1" builtinId="3"/>
    <cellStyle name="Normal" xfId="0" builtinId="0"/>
    <cellStyle name="Normal 3" xfId="2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g%20jul-sept/Formatos%20Fros%20y%20Pptales%202019%20a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2">
          <cell r="D22">
            <v>21958996.199999999</v>
          </cell>
          <cell r="E22">
            <v>22832879</v>
          </cell>
          <cell r="F22">
            <v>44791875.200000003</v>
          </cell>
          <cell r="H22">
            <v>24023493.150000002</v>
          </cell>
          <cell r="J22">
            <v>23852634.570000004</v>
          </cell>
          <cell r="K22">
            <v>20768382.049999997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J35" sqref="J35"/>
    </sheetView>
  </sheetViews>
  <sheetFormatPr baseColWidth="10" defaultRowHeight="12.75" x14ac:dyDescent="0.2"/>
  <cols>
    <col min="1" max="1" width="2.5703125" style="1" customWidth="1"/>
    <col min="2" max="2" width="2" style="4" customWidth="1"/>
    <col min="3" max="3" width="45.85546875" style="4" customWidth="1"/>
    <col min="4" max="4" width="13.85546875" style="4" bestFit="1" customWidth="1"/>
    <col min="5" max="5" width="14.42578125" style="4" bestFit="1" customWidth="1"/>
    <col min="6" max="6" width="14.42578125" style="4" customWidth="1"/>
    <col min="7" max="7" width="15.28515625" style="4" bestFit="1" customWidth="1"/>
    <col min="8" max="8" width="14.5703125" style="4" customWidth="1"/>
    <col min="9" max="9" width="13.7109375" style="4" customWidth="1"/>
    <col min="10" max="10" width="14.42578125" style="4" customWidth="1"/>
    <col min="11" max="11" width="13.85546875" style="4" bestFit="1" customWidth="1"/>
    <col min="12" max="12" width="4" style="1" customWidth="1"/>
    <col min="13" max="16384" width="11.42578125" style="4"/>
  </cols>
  <sheetData>
    <row r="1" spans="2:11" ht="16.5" customHeight="1" x14ac:dyDescent="0.2"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</row>
    <row r="2" spans="2:11" ht="16.5" customHeight="1" x14ac:dyDescent="0.2">
      <c r="B2" s="9" t="s">
        <v>16</v>
      </c>
      <c r="C2" s="9"/>
      <c r="D2" s="9"/>
      <c r="E2" s="9"/>
      <c r="F2" s="9"/>
      <c r="G2" s="9"/>
      <c r="H2" s="9"/>
      <c r="I2" s="9"/>
      <c r="J2" s="9"/>
      <c r="K2" s="9"/>
    </row>
    <row r="3" spans="2:11" ht="16.5" customHeight="1" x14ac:dyDescent="0.2">
      <c r="B3" s="9" t="s">
        <v>17</v>
      </c>
      <c r="C3" s="9"/>
      <c r="D3" s="9"/>
      <c r="E3" s="9"/>
      <c r="F3" s="9"/>
      <c r="G3" s="9"/>
      <c r="H3" s="9"/>
      <c r="I3" s="9"/>
      <c r="J3" s="9"/>
      <c r="K3" s="9"/>
    </row>
    <row r="4" spans="2:11" s="1" customFormat="1" x14ac:dyDescent="0.2"/>
    <row r="5" spans="2:11" s="1" customFormat="1" ht="15" x14ac:dyDescent="0.25">
      <c r="C5" s="2" t="s">
        <v>18</v>
      </c>
      <c r="D5" s="10" t="s">
        <v>0</v>
      </c>
      <c r="E5" s="10"/>
      <c r="F5" s="10"/>
      <c r="G5" s="10"/>
      <c r="H5" s="10"/>
      <c r="I5"/>
      <c r="J5"/>
    </row>
    <row r="6" spans="2:11" s="1" customFormat="1" x14ac:dyDescent="0.2"/>
    <row r="7" spans="2:11" x14ac:dyDescent="0.2">
      <c r="B7" s="12" t="s">
        <v>8</v>
      </c>
      <c r="C7" s="13"/>
      <c r="D7" s="14" t="s">
        <v>19</v>
      </c>
      <c r="E7" s="14"/>
      <c r="F7" s="14"/>
      <c r="G7" s="14"/>
      <c r="H7" s="14"/>
      <c r="I7" s="14"/>
      <c r="J7" s="14"/>
      <c r="K7" s="14" t="s">
        <v>9</v>
      </c>
    </row>
    <row r="8" spans="2:11" ht="25.5" x14ac:dyDescent="0.2">
      <c r="B8" s="15"/>
      <c r="C8" s="16"/>
      <c r="D8" s="17" t="s">
        <v>10</v>
      </c>
      <c r="E8" s="17" t="s">
        <v>11</v>
      </c>
      <c r="F8" s="17" t="s">
        <v>1</v>
      </c>
      <c r="G8" s="17" t="s">
        <v>20</v>
      </c>
      <c r="H8" s="17" t="s">
        <v>2</v>
      </c>
      <c r="I8" s="17" t="s">
        <v>21</v>
      </c>
      <c r="J8" s="17" t="s">
        <v>12</v>
      </c>
      <c r="K8" s="14"/>
    </row>
    <row r="9" spans="2:11" x14ac:dyDescent="0.2">
      <c r="B9" s="18"/>
      <c r="C9" s="19"/>
      <c r="D9" s="17">
        <v>1</v>
      </c>
      <c r="E9" s="17">
        <v>2</v>
      </c>
      <c r="F9" s="17" t="s">
        <v>13</v>
      </c>
      <c r="G9" s="17">
        <v>4</v>
      </c>
      <c r="H9" s="17">
        <v>5</v>
      </c>
      <c r="I9" s="17">
        <v>6</v>
      </c>
      <c r="J9" s="17">
        <v>7</v>
      </c>
      <c r="K9" s="17" t="s">
        <v>22</v>
      </c>
    </row>
    <row r="10" spans="2:11" x14ac:dyDescent="0.2">
      <c r="B10" s="20"/>
      <c r="C10" s="21"/>
      <c r="D10" s="22"/>
      <c r="E10" s="22"/>
      <c r="F10" s="22"/>
      <c r="G10" s="22"/>
      <c r="H10" s="22"/>
      <c r="I10" s="22"/>
      <c r="J10" s="22"/>
      <c r="K10" s="22"/>
    </row>
    <row r="11" spans="2:11" x14ac:dyDescent="0.2">
      <c r="B11" s="23"/>
      <c r="C11" s="24" t="s">
        <v>23</v>
      </c>
      <c r="D11" s="25">
        <v>20712994</v>
      </c>
      <c r="E11" s="25">
        <v>21597879.34</v>
      </c>
      <c r="F11" s="25">
        <f>+D11+E11</f>
        <v>42310873.340000004</v>
      </c>
      <c r="G11" s="25">
        <v>16126040.109999999</v>
      </c>
      <c r="H11" s="25">
        <v>22783604.640000001</v>
      </c>
      <c r="I11" s="25">
        <v>22612746.059999999</v>
      </c>
      <c r="J11" s="25">
        <v>22612746.059999999</v>
      </c>
      <c r="K11" s="25">
        <f>+F11-H11</f>
        <v>19527268.700000003</v>
      </c>
    </row>
    <row r="12" spans="2:11" x14ac:dyDescent="0.2">
      <c r="B12" s="23"/>
      <c r="C12" s="26"/>
      <c r="D12" s="27"/>
      <c r="E12" s="27"/>
      <c r="F12" s="27"/>
      <c r="G12" s="27"/>
      <c r="H12" s="27"/>
      <c r="I12" s="27"/>
      <c r="J12" s="27"/>
      <c r="K12" s="27"/>
    </row>
    <row r="13" spans="2:11" x14ac:dyDescent="0.2">
      <c r="B13" s="28"/>
      <c r="C13" s="24" t="s">
        <v>24</v>
      </c>
      <c r="D13" s="27">
        <v>1246002.2</v>
      </c>
      <c r="E13" s="27">
        <v>1234999.6599999999</v>
      </c>
      <c r="F13" s="27">
        <f>+D13+E13</f>
        <v>2481001.86</v>
      </c>
      <c r="G13" s="27">
        <v>1166981.3999999999</v>
      </c>
      <c r="H13" s="27">
        <v>1239888.51</v>
      </c>
      <c r="I13" s="27">
        <v>1239888.51</v>
      </c>
      <c r="J13" s="27">
        <v>1239888.51</v>
      </c>
      <c r="K13" s="27">
        <f>+F13-H13</f>
        <v>1241113.3499999999</v>
      </c>
    </row>
    <row r="14" spans="2:11" x14ac:dyDescent="0.2">
      <c r="B14" s="23"/>
      <c r="C14" s="26"/>
      <c r="D14" s="27"/>
      <c r="E14" s="27"/>
      <c r="F14" s="27"/>
      <c r="G14" s="27"/>
      <c r="H14" s="27"/>
      <c r="I14" s="27"/>
      <c r="J14" s="27"/>
      <c r="K14" s="27"/>
    </row>
    <row r="15" spans="2:11" ht="25.5" x14ac:dyDescent="0.2">
      <c r="B15" s="28"/>
      <c r="C15" s="24" t="s">
        <v>25</v>
      </c>
      <c r="D15" s="27"/>
      <c r="E15" s="27"/>
      <c r="F15" s="27">
        <f>+D15+E15</f>
        <v>0</v>
      </c>
      <c r="G15" s="27"/>
      <c r="H15" s="27"/>
      <c r="I15" s="27"/>
      <c r="J15" s="27"/>
      <c r="K15" s="27">
        <f>+F15-H15</f>
        <v>0</v>
      </c>
    </row>
    <row r="16" spans="2:11" x14ac:dyDescent="0.2">
      <c r="B16" s="29"/>
      <c r="C16" s="30"/>
      <c r="D16" s="31"/>
      <c r="E16" s="31"/>
      <c r="F16" s="31"/>
      <c r="G16" s="31"/>
      <c r="H16" s="31"/>
      <c r="I16" s="31"/>
      <c r="J16" s="31"/>
      <c r="K16" s="31"/>
    </row>
    <row r="17" spans="1:12" s="5" customFormat="1" x14ac:dyDescent="0.2">
      <c r="A17" s="32"/>
      <c r="B17" s="29"/>
      <c r="C17" s="30" t="s">
        <v>14</v>
      </c>
      <c r="D17" s="33">
        <f>+D11+D13+D15</f>
        <v>21958996.199999999</v>
      </c>
      <c r="E17" s="33">
        <f t="shared" ref="E17:K17" si="0">+E11+E13+E15</f>
        <v>22832879</v>
      </c>
      <c r="F17" s="33">
        <f t="shared" si="0"/>
        <v>44791875.200000003</v>
      </c>
      <c r="G17" s="33">
        <f t="shared" si="0"/>
        <v>17293021.509999998</v>
      </c>
      <c r="H17" s="33">
        <f t="shared" si="0"/>
        <v>24023493.150000002</v>
      </c>
      <c r="I17" s="33">
        <f t="shared" si="0"/>
        <v>23852634.57</v>
      </c>
      <c r="J17" s="33">
        <f t="shared" si="0"/>
        <v>23852634.57</v>
      </c>
      <c r="K17" s="33">
        <f t="shared" si="0"/>
        <v>20768382.050000004</v>
      </c>
      <c r="L17" s="32"/>
    </row>
    <row r="18" spans="1:12" s="1" customFormat="1" x14ac:dyDescent="0.2"/>
    <row r="19" spans="1:12" x14ac:dyDescent="0.2">
      <c r="C19" s="3" t="s">
        <v>3</v>
      </c>
    </row>
    <row r="20" spans="1:12" x14ac:dyDescent="0.2">
      <c r="D20" s="34" t="str">
        <f>IF(D17=[1]CAdmon!D22," ","ERROR")</f>
        <v xml:space="preserve"> </v>
      </c>
      <c r="E20" s="34" t="str">
        <f>IF(E17=[1]CAdmon!E22," ","ERROR")</f>
        <v xml:space="preserve"> </v>
      </c>
      <c r="F20" s="34" t="str">
        <f>IF(F17=[1]CAdmon!F22," ","ERROR")</f>
        <v xml:space="preserve"> </v>
      </c>
      <c r="G20" s="34"/>
      <c r="H20" s="34" t="str">
        <f>IF(H17=[1]CAdmon!H22," ","ERROR")</f>
        <v xml:space="preserve"> </v>
      </c>
      <c r="I20" s="34"/>
      <c r="J20" s="34" t="str">
        <f>IF(J17=[1]CAdmon!J22," ","ERROR")</f>
        <v xml:space="preserve"> </v>
      </c>
      <c r="K20" s="34" t="str">
        <f>IF(K17=[1]CAdmon!K22," ","ERROR")</f>
        <v xml:space="preserve"> </v>
      </c>
    </row>
    <row r="21" spans="1:12" x14ac:dyDescent="0.2">
      <c r="C21" s="6"/>
      <c r="F21" s="35" t="s">
        <v>26</v>
      </c>
      <c r="G21" s="35"/>
      <c r="H21" s="35"/>
      <c r="I21" s="35"/>
      <c r="J21" s="35"/>
      <c r="K21" s="35"/>
    </row>
    <row r="22" spans="1:12" x14ac:dyDescent="0.2">
      <c r="C22" s="7" t="s">
        <v>4</v>
      </c>
      <c r="F22" s="11" t="s">
        <v>5</v>
      </c>
      <c r="G22" s="11"/>
      <c r="H22" s="11"/>
      <c r="I22" s="11"/>
      <c r="J22" s="11"/>
      <c r="K22" s="11"/>
    </row>
    <row r="23" spans="1:12" x14ac:dyDescent="0.2">
      <c r="C23" s="7" t="s">
        <v>6</v>
      </c>
      <c r="F23" s="8" t="s">
        <v>7</v>
      </c>
      <c r="G23" s="8"/>
      <c r="H23" s="8"/>
      <c r="I23" s="8"/>
      <c r="J23" s="8"/>
      <c r="K23" s="8"/>
    </row>
  </sheetData>
  <mergeCells count="9">
    <mergeCell ref="D7:J7"/>
    <mergeCell ref="K7:K8"/>
    <mergeCell ref="F22:K22"/>
    <mergeCell ref="F23:K23"/>
    <mergeCell ref="B1:K1"/>
    <mergeCell ref="B2:K2"/>
    <mergeCell ref="B3:K3"/>
    <mergeCell ref="D5:H5"/>
    <mergeCell ref="B7:C9"/>
  </mergeCells>
  <printOptions horizontalCentered="1"/>
  <pageMargins left="0.70866141732283472" right="0.51181102362204722" top="0.55118110236220474" bottom="0.35433070866141736" header="0.31496062992125984" footer="0.31496062992125984"/>
  <pageSetup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2019-10-18T21:58:27Z</cp:lastPrinted>
  <dcterms:created xsi:type="dcterms:W3CDTF">2019-05-08T15:54:22Z</dcterms:created>
  <dcterms:modified xsi:type="dcterms:W3CDTF">2019-10-18T22:00:25Z</dcterms:modified>
</cp:coreProperties>
</file>